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PS\Policy Development\Family Accommodations\Assistant Professor Probationary Period Tools\"/>
    </mc:Choice>
  </mc:AlternateContent>
  <bookViews>
    <workbookView xWindow="0" yWindow="0" windowWidth="28800" windowHeight="13500"/>
  </bookViews>
  <sheets>
    <sheet name="Instructions and Appointee Info" sheetId="8" r:id="rId1"/>
    <sheet name="Standard Trajectory" sheetId="9" r:id="rId2"/>
    <sheet name="FAR impacting 1st Rev" sheetId="2" r:id="rId3"/>
    <sheet name="FAR impacting 2nd Rev" sheetId="1" r:id="rId4"/>
    <sheet name="FAR Impacting 3rd Rev" sheetId="4" r:id="rId5"/>
  </sheets>
  <definedNames>
    <definedName name="_xlnm.Print_Area" localSheetId="0">'Instructions and Appointee Info'!$A$1:$E$37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9" l="1"/>
  <c r="E17" i="8" l="1"/>
  <c r="E18" i="8"/>
  <c r="B4" i="9" l="1"/>
  <c r="A8" i="9" l="1"/>
  <c r="A9" i="9" l="1"/>
  <c r="A10" i="9" s="1"/>
  <c r="A11" i="9" s="1"/>
  <c r="A12" i="9" s="1"/>
  <c r="A13" i="9" s="1"/>
  <c r="A14" i="9" s="1"/>
  <c r="A15" i="9" s="1"/>
  <c r="D18" i="8"/>
  <c r="D17" i="8"/>
  <c r="A16" i="9" l="1"/>
  <c r="A17" i="9" s="1"/>
  <c r="B16" i="9" s="1"/>
  <c r="B4" i="4"/>
  <c r="B4" i="1"/>
  <c r="B4" i="2"/>
  <c r="B3" i="4"/>
  <c r="B3" i="1"/>
  <c r="B3" i="2"/>
  <c r="A9" i="4" l="1"/>
  <c r="A10" i="4" s="1"/>
  <c r="A11" i="4" s="1"/>
  <c r="A12" i="4" s="1"/>
  <c r="A13" i="4" s="1"/>
  <c r="A14" i="4" s="1"/>
  <c r="A15" i="4" s="1"/>
  <c r="A16" i="4" s="1"/>
  <c r="A9" i="2"/>
  <c r="A10" i="2" s="1"/>
  <c r="A11" i="2" s="1"/>
  <c r="A12" i="2" s="1"/>
  <c r="A13" i="2" s="1"/>
  <c r="A14" i="2" s="1"/>
  <c r="A15" i="2" s="1"/>
  <c r="A16" i="2" s="1"/>
  <c r="C16" i="2" s="1"/>
  <c r="A8" i="2"/>
  <c r="A8" i="1"/>
  <c r="A9" i="1"/>
  <c r="A10" i="1" s="1"/>
  <c r="A11" i="1" s="1"/>
  <c r="A12" i="1" s="1"/>
  <c r="A13" i="1" s="1"/>
  <c r="A14" i="1" s="1"/>
  <c r="A15" i="1" s="1"/>
  <c r="A16" i="1" s="1"/>
  <c r="A8" i="4"/>
  <c r="D16" i="1" l="1"/>
  <c r="A17" i="1"/>
  <c r="D16" i="4"/>
  <c r="A17" i="4"/>
  <c r="D16" i="2"/>
  <c r="A17" i="2"/>
  <c r="C16" i="4"/>
  <c r="C16" i="1"/>
</calcChain>
</file>

<file path=xl/sharedStrings.xml><?xml version="1.0" encoding="utf-8"?>
<sst xmlns="http://schemas.openxmlformats.org/spreadsheetml/2006/main" count="122" uniqueCount="65">
  <si>
    <t>Second Reappointment/Merit Review</t>
  </si>
  <si>
    <t>Promotion Assessment (3 options for this file: promote, postpone, or terminal reappointment)</t>
  </si>
  <si>
    <t>Appointee Hired</t>
  </si>
  <si>
    <t>Date of Hire:</t>
  </si>
  <si>
    <t>Name of Appointee:</t>
  </si>
  <si>
    <t>Scenario:                                                               7/1 of (effective dates of revs):</t>
  </si>
  <si>
    <r>
      <t>Second Reappointment/Merit Review &amp; 4</t>
    </r>
    <r>
      <rPr>
        <vertAlign val="superscript"/>
        <sz val="10"/>
        <color theme="1"/>
        <rFont val="Calibri"/>
        <family val="2"/>
        <scheme val="minor"/>
      </rPr>
      <t>th</t>
    </r>
    <r>
      <rPr>
        <sz val="10"/>
        <color theme="1"/>
        <rFont val="Calibri"/>
        <family val="2"/>
        <scheme val="minor"/>
      </rPr>
      <t xml:space="preserve"> Year Appraisal</t>
    </r>
  </si>
  <si>
    <r>
      <t>4</t>
    </r>
    <r>
      <rPr>
        <vertAlign val="superscript"/>
        <sz val="10"/>
        <color theme="1"/>
        <rFont val="Calibri"/>
        <family val="2"/>
        <scheme val="minor"/>
      </rPr>
      <t>th</t>
    </r>
    <r>
      <rPr>
        <sz val="10"/>
        <color theme="1"/>
        <rFont val="Calibri"/>
        <family val="2"/>
        <scheme val="minor"/>
      </rPr>
      <t xml:space="preserve"> Year Appraisal</t>
    </r>
  </si>
  <si>
    <t>First Reappointment/Merit Review</t>
  </si>
  <si>
    <t>Final Merit/Reappoint Review</t>
  </si>
  <si>
    <t>If postponed year 6, Promotion file effective  this date, or terminal reappointment from 7/1 till 6/30 of this academic year.</t>
  </si>
  <si>
    <t>SCENARIO A                                                       TIMELINE FOR STANDARD ASSISTANT RANK APPT (WITH OPTED OUT EXTENSION OF PROBATIONARY PERIOD, NO DEFERRAL REQUESTED):</t>
  </si>
  <si>
    <t>SCENARIO B                                                      TIMELINE FOR AUTOMATIC EXTENSION, NO DEFERRAL</t>
  </si>
  <si>
    <t>SCENARIO C                                                        TIMELINE FOR EXTENSION AND DEFERRAL</t>
  </si>
  <si>
    <t>Appointee Name:</t>
  </si>
  <si>
    <t>First Reappointment/Merit Review, FAR received during this AY and approved to effect next review</t>
  </si>
  <si>
    <t>Instructions:</t>
  </si>
  <si>
    <t>START HERE: Enter Name and Date of Hire</t>
  </si>
  <si>
    <t>SCENARIO A            TIMELINE FOR STANDARD ASSISTANT RANK APPT</t>
  </si>
  <si>
    <r>
      <t xml:space="preserve">For approved family accommodation requests sent forward after the first reappointment/merit effective dates but </t>
    </r>
    <r>
      <rPr>
        <b/>
        <sz val="11"/>
        <color theme="1"/>
        <rFont val="Calibri"/>
        <family val="2"/>
        <scheme val="minor"/>
      </rPr>
      <t>before</t>
    </r>
  </si>
  <si>
    <r>
      <t xml:space="preserve">For approved family accommodation requests sent forward after the second/reappointment merit/appraisal file but </t>
    </r>
    <r>
      <rPr>
        <b/>
        <sz val="11"/>
        <color theme="1"/>
        <rFont val="Calibri"/>
        <family val="2"/>
        <scheme val="minor"/>
      </rPr>
      <t xml:space="preserve">before </t>
    </r>
  </si>
  <si>
    <r>
      <t xml:space="preserve"> the second reappointment/merit file is in progress, see </t>
    </r>
    <r>
      <rPr>
        <b/>
        <sz val="11"/>
        <color theme="1"/>
        <rFont val="Calibri"/>
        <family val="2"/>
        <scheme val="minor"/>
      </rPr>
      <t xml:space="preserve">FAR Impacting 2nd Rev </t>
    </r>
    <r>
      <rPr>
        <sz val="11"/>
        <color theme="1"/>
        <rFont val="Calibri"/>
        <family val="2"/>
        <scheme val="minor"/>
      </rPr>
      <t>sheet.</t>
    </r>
  </si>
  <si>
    <r>
      <t xml:space="preserve">see </t>
    </r>
    <r>
      <rPr>
        <b/>
        <sz val="11"/>
        <color theme="1"/>
        <rFont val="Calibri"/>
        <family val="2"/>
        <scheme val="minor"/>
      </rPr>
      <t>FAR Impacting 1st Rev</t>
    </r>
    <r>
      <rPr>
        <sz val="11"/>
        <color theme="1"/>
        <rFont val="Calibri"/>
        <family val="2"/>
        <scheme val="minor"/>
      </rPr>
      <t xml:space="preserve"> sheet for possible scenarios contingent on FAR reporting and requests.</t>
    </r>
  </si>
  <si>
    <t>Standard Probationary Period</t>
  </si>
  <si>
    <t xml:space="preserve">acceleration. Assistant-level appointees should be proposed for promotion whenever they are deemed ready for such advancement. </t>
  </si>
  <si>
    <t>However, a promotion to a higher-than-normal step at the Associate level is considered an acceleration."</t>
  </si>
  <si>
    <t xml:space="preserve">For approved family accommodation requests sent forward before the first reappointment/merit file is in progress, </t>
  </si>
  <si>
    <t xml:space="preserve">PPM 230-220-89.4.iv: "Promotion from the Assistant level to the Associate level, regardless of when proposed, is not considered an </t>
  </si>
  <si>
    <t>1. Please enter appointee name and date of hire.</t>
  </si>
  <si>
    <t>Appointee Hired/FAR</t>
  </si>
  <si>
    <t>If postponed, promotion or terminal reappointment till end of probationary period.</t>
  </si>
  <si>
    <t>When FAR is received and approved that will impact Appointee's First Reappointment/Merit Review (PPM 230-220-82.D.1)</t>
  </si>
  <si>
    <t>When FAR is received and approved that will affect appointee's Second Reappointment/Merit Review (PPM 230-220-82.D.2)</t>
  </si>
  <si>
    <t>When FAR is received and approved that will impact appointee's Final Reappointment/Merit review (PPM 230-220-82.D.3)</t>
  </si>
  <si>
    <t>This scenario also applies if an appointee receives a family accommodation, but opts out of a probationary period extension</t>
  </si>
  <si>
    <t>and does not request deferral.</t>
  </si>
  <si>
    <t>PPM 230-220-82.e.: "If a final decision has not been made by the ending date of the terminal period of service, the appointment will end as scheduled. If reconsideration results in a decision to promote, the promotion action becomes effective retroactive to July 1, regardless of when the decision is reached."</t>
  </si>
  <si>
    <r>
      <t>Second Reappointment/Merit Review &amp; 4</t>
    </r>
    <r>
      <rPr>
        <vertAlign val="superscript"/>
        <sz val="10"/>
        <color theme="1"/>
        <rFont val="Calibri"/>
        <family val="2"/>
        <scheme val="minor"/>
      </rPr>
      <t>th</t>
    </r>
    <r>
      <rPr>
        <sz val="10"/>
        <color theme="1"/>
        <rFont val="Calibri"/>
        <family val="2"/>
        <scheme val="minor"/>
      </rPr>
      <t xml:space="preserve"> Year Appraisal, FAR received during this AY and approved to effect next review</t>
    </r>
  </si>
  <si>
    <t>Second Reappointment/Merit Review, 4th Year appraisal, FAR received during this AY and approved to effect next review</t>
  </si>
  <si>
    <r>
      <t>Second Reappointment/Merit Review &amp; 4</t>
    </r>
    <r>
      <rPr>
        <vertAlign val="superscript"/>
        <sz val="10"/>
        <color theme="1"/>
        <rFont val="Calibri"/>
        <family val="2"/>
        <scheme val="minor"/>
      </rPr>
      <t>th</t>
    </r>
    <r>
      <rPr>
        <sz val="10"/>
        <color theme="1"/>
        <rFont val="Calibri"/>
        <family val="2"/>
        <scheme val="minor"/>
      </rPr>
      <t xml:space="preserve"> Year Appraisal, FAR received during this academic year.</t>
    </r>
  </si>
  <si>
    <t>Note:</t>
  </si>
  <si>
    <t>First Reappointment/Merit Review, FAR received during this AY</t>
  </si>
  <si>
    <t>If postponed year 6, Promotion file effective  this date, or terminal reappointment from 7/1 till end of probationary period.</t>
  </si>
  <si>
    <t>Note: *If FAR received before 7/1 of year 6, probationary period will be extended but review cycle impact will evaluated contingent on FAR and file timing.</t>
  </si>
  <si>
    <t>5. For appointments with series changes (or multiple start dates), calculations will need to be manual.</t>
  </si>
  <si>
    <t>Doe, Jane</t>
  </si>
  <si>
    <t>*End of Probationary Period, Standard Timeline</t>
  </si>
  <si>
    <t>*End of Probationary Period w/Fam Accom 1 yr extension:</t>
  </si>
  <si>
    <t>*Includes terminal year</t>
  </si>
  <si>
    <t>Scenario:                                                          7/1 of (effective dates            of revs):</t>
  </si>
  <si>
    <r>
      <t xml:space="preserve">2. For the standard probationary period review timeline, consult the </t>
    </r>
    <r>
      <rPr>
        <b/>
        <sz val="11"/>
        <color theme="1"/>
        <rFont val="Calibri"/>
        <family val="2"/>
        <scheme val="minor"/>
      </rPr>
      <t xml:space="preserve">Standard Trajectory </t>
    </r>
    <r>
      <rPr>
        <sz val="11"/>
        <color theme="1"/>
        <rFont val="Calibri"/>
        <family val="2"/>
        <scheme val="minor"/>
      </rPr>
      <t>(or Scenario A on any sheet).</t>
    </r>
  </si>
  <si>
    <t>3. If reviewing the impact or projected impact of approved family accommodation actions, view the applicable tab below.</t>
  </si>
  <si>
    <t>Note: Assistant Rank appointees can be promoted as soon as they are ready:</t>
  </si>
  <si>
    <t>Professor Series and Teaching Professor Series (LSOE) Assistant Level Probationary Period Tool</t>
  </si>
  <si>
    <t>Please contact H. Zion with feedback or questions at ext 40500.</t>
  </si>
  <si>
    <t>See PPM 230-220-82.e</t>
  </si>
  <si>
    <t>NOTE: While some aspects of this tool will work for academic appointees in other series with probationary periods, all are invited to contact the campus Academic Family Programs Liaison at x40500 for confirmation of expectations per policy or case by case assessment.</t>
  </si>
  <si>
    <t>counted as year one as Date of Hire.</t>
  </si>
  <si>
    <t xml:space="preserve">4. For appointees with a zero year appointment or AY appointees with late starts due to visa issues, use 7/1 of the first year </t>
  </si>
  <si>
    <r>
      <t xml:space="preserve">the next file is in progress, see </t>
    </r>
    <r>
      <rPr>
        <b/>
        <sz val="11"/>
        <color theme="1"/>
        <rFont val="Calibri"/>
        <family val="2"/>
        <scheme val="minor"/>
      </rPr>
      <t>FAR Impacting 3rd Rev</t>
    </r>
    <r>
      <rPr>
        <sz val="11"/>
        <color theme="1"/>
        <rFont val="Calibri"/>
        <family val="2"/>
        <scheme val="minor"/>
      </rPr>
      <t xml:space="preserve"> sheet.</t>
    </r>
  </si>
  <si>
    <t>Rev. 3/7/19</t>
  </si>
  <si>
    <t>Final Reappointment/Merit Review &amp; promote, postpone, or terminal reappointment</t>
  </si>
  <si>
    <t>Promote, Postpone, or Terminal Reappointment</t>
  </si>
  <si>
    <t>Final Reappointment/Merit Review &amp; Promote, Postpone, or Terminal Reappointment</t>
  </si>
  <si>
    <t xml:space="preserve">Final Reappointment/Merit Review &amp; Promote, Postpone, or Terminal Reappointment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</si>
</sst>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0"/>
      <color theme="1"/>
      <name val="Calibri"/>
      <family val="2"/>
      <scheme val="minor"/>
    </font>
    <font>
      <sz val="16"/>
      <color theme="1"/>
      <name val="Calibri"/>
      <family val="2"/>
      <scheme val="minor"/>
    </font>
    <font>
      <vertAlign val="superscript"/>
      <sz val="10"/>
      <color theme="1"/>
      <name val="Calibri"/>
      <family val="2"/>
      <scheme val="minor"/>
    </font>
    <font>
      <sz val="7"/>
      <color theme="1"/>
      <name val="Calibri"/>
      <family val="2"/>
      <scheme val="minor"/>
    </font>
    <font>
      <sz val="11"/>
      <color theme="0"/>
      <name val="Calibri"/>
      <family val="2"/>
      <scheme val="minor"/>
    </font>
    <font>
      <sz val="24"/>
      <color theme="1"/>
      <name val="Calibri"/>
      <family val="2"/>
      <scheme val="minor"/>
    </font>
    <font>
      <sz val="10"/>
      <color theme="0"/>
      <name val="Calibri"/>
      <family val="2"/>
      <scheme val="minor"/>
    </font>
    <font>
      <u/>
      <sz val="11"/>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8"/>
      <color theme="1"/>
      <name val="Calibri"/>
      <family val="2"/>
      <scheme val="minor"/>
    </font>
    <font>
      <b/>
      <sz val="9"/>
      <color theme="1"/>
      <name val="Calibri"/>
      <family val="2"/>
      <scheme val="minor"/>
    </font>
  </fonts>
  <fills count="16">
    <fill>
      <patternFill patternType="none"/>
    </fill>
    <fill>
      <patternFill patternType="gray125"/>
    </fill>
    <fill>
      <patternFill patternType="solid">
        <fgColor rgb="FFFFF2CC"/>
        <bgColor indexed="64"/>
      </patternFill>
    </fill>
    <fill>
      <patternFill patternType="solid">
        <fgColor rgb="FF82D2E2"/>
        <bgColor indexed="64"/>
      </patternFill>
    </fill>
    <fill>
      <patternFill patternType="solid">
        <fgColor rgb="FFC5E0B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CCCCFF"/>
        <bgColor indexed="64"/>
      </patternFill>
    </fill>
    <fill>
      <patternFill patternType="solid">
        <fgColor theme="9" tint="0.79998168889431442"/>
        <bgColor indexed="64"/>
      </patternFill>
    </fill>
    <fill>
      <patternFill patternType="solid">
        <fgColor theme="0"/>
        <bgColor indexed="64"/>
      </patternFill>
    </fill>
    <fill>
      <patternFill patternType="solid">
        <fgColor rgb="FFBFD6D9"/>
        <bgColor indexed="64"/>
      </patternFill>
    </fill>
    <fill>
      <patternFill patternType="solid">
        <fgColor rgb="FFFFEFEF"/>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92">
    <xf numFmtId="0" fontId="0" fillId="0" borderId="0" xfId="0"/>
    <xf numFmtId="0" fontId="0" fillId="0" borderId="0" xfId="0" applyAlignment="1">
      <alignment horizontal="right"/>
    </xf>
    <xf numFmtId="0" fontId="0" fillId="0" borderId="0" xfId="0" applyAlignment="1">
      <alignment horizontal="center"/>
    </xf>
    <xf numFmtId="0" fontId="0" fillId="0" borderId="1" xfId="0" applyBorder="1"/>
    <xf numFmtId="0" fontId="2" fillId="2" borderId="2" xfId="0" applyFont="1" applyFill="1" applyBorder="1" applyAlignment="1">
      <alignment vertical="center" wrapText="1"/>
    </xf>
    <xf numFmtId="0" fontId="2" fillId="3" borderId="2" xfId="0" applyFont="1" applyFill="1" applyBorder="1" applyAlignment="1">
      <alignment vertical="center" wrapText="1"/>
    </xf>
    <xf numFmtId="0" fontId="2" fillId="4" borderId="2" xfId="0" applyFont="1" applyFill="1" applyBorder="1" applyAlignment="1">
      <alignment vertical="center" wrapText="1"/>
    </xf>
    <xf numFmtId="0" fontId="2" fillId="0" borderId="1" xfId="0" applyFont="1" applyBorder="1" applyAlignment="1">
      <alignment vertical="center" wrapText="1"/>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5" fillId="0" borderId="0" xfId="0" applyFont="1" applyAlignment="1">
      <alignment horizontal="right"/>
    </xf>
    <xf numFmtId="14" fontId="0" fillId="5" borderId="0" xfId="0" applyNumberFormat="1" applyFill="1" applyAlignment="1">
      <alignment horizontal="left"/>
    </xf>
    <xf numFmtId="0" fontId="2" fillId="6" borderId="0" xfId="0" applyFont="1" applyFill="1" applyAlignment="1">
      <alignment horizontal="left"/>
    </xf>
    <xf numFmtId="0" fontId="0" fillId="6" borderId="0" xfId="0" applyFill="1"/>
    <xf numFmtId="0" fontId="2" fillId="2" borderId="2"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2" fillId="4" borderId="2" xfId="0" applyFont="1" applyFill="1" applyBorder="1" applyAlignment="1" applyProtection="1">
      <alignment vertical="center" wrapText="1"/>
    </xf>
    <xf numFmtId="14" fontId="2" fillId="0" borderId="1" xfId="0" applyNumberFormat="1" applyFont="1" applyBorder="1" applyAlignment="1" applyProtection="1">
      <alignment horizontal="left" vertical="top" wrapText="1"/>
    </xf>
    <xf numFmtId="0" fontId="2" fillId="0" borderId="1" xfId="0" applyFont="1" applyBorder="1" applyAlignment="1" applyProtection="1">
      <alignment vertical="center" wrapText="1"/>
    </xf>
    <xf numFmtId="0" fontId="2" fillId="0" borderId="1" xfId="0" applyFont="1" applyBorder="1" applyAlignment="1" applyProtection="1">
      <alignment horizontal="left" vertical="top" wrapText="1"/>
    </xf>
    <xf numFmtId="14" fontId="0" fillId="0" borderId="0" xfId="0" applyNumberFormat="1" applyAlignment="1">
      <alignment horizontal="center"/>
    </xf>
    <xf numFmtId="0" fontId="6" fillId="0" borderId="0" xfId="0" applyFont="1"/>
    <xf numFmtId="0" fontId="0" fillId="5" borderId="3" xfId="0" applyFill="1" applyBorder="1"/>
    <xf numFmtId="0" fontId="2" fillId="0" borderId="1" xfId="0" applyFont="1" applyBorder="1" applyAlignment="1">
      <alignment horizontal="left" vertical="center" wrapText="1"/>
    </xf>
    <xf numFmtId="0" fontId="0" fillId="10" borderId="0" xfId="0" applyFill="1"/>
    <xf numFmtId="0" fontId="0" fillId="9" borderId="0" xfId="0" applyFill="1" applyBorder="1"/>
    <xf numFmtId="0" fontId="0" fillId="7" borderId="8" xfId="0" applyFill="1" applyBorder="1"/>
    <xf numFmtId="0" fontId="0" fillId="7" borderId="9" xfId="0" applyFill="1" applyBorder="1"/>
    <xf numFmtId="0" fontId="0" fillId="7" borderId="10" xfId="0" applyFill="1" applyBorder="1"/>
    <xf numFmtId="0" fontId="0" fillId="9" borderId="11" xfId="0" applyFill="1" applyBorder="1"/>
    <xf numFmtId="0" fontId="0" fillId="9" borderId="12" xfId="0" applyFill="1" applyBorder="1"/>
    <xf numFmtId="0" fontId="0" fillId="9" borderId="13" xfId="0" applyFill="1" applyBorder="1"/>
    <xf numFmtId="0" fontId="0" fillId="9" borderId="14" xfId="0" applyFill="1" applyBorder="1"/>
    <xf numFmtId="0" fontId="0" fillId="9" borderId="15" xfId="0" applyFill="1" applyBorder="1"/>
    <xf numFmtId="0" fontId="0" fillId="5" borderId="7" xfId="0" applyFill="1" applyBorder="1"/>
    <xf numFmtId="0" fontId="7" fillId="5" borderId="7" xfId="0" applyFont="1" applyFill="1" applyBorder="1" applyAlignment="1">
      <alignment horizontal="left"/>
    </xf>
    <xf numFmtId="0" fontId="0" fillId="5" borderId="6" xfId="0" applyFill="1" applyBorder="1"/>
    <xf numFmtId="0" fontId="0" fillId="11" borderId="0" xfId="0" applyFill="1"/>
    <xf numFmtId="0" fontId="3" fillId="11" borderId="5" xfId="0" applyFont="1" applyFill="1" applyBorder="1" applyAlignment="1">
      <alignment horizontal="left"/>
    </xf>
    <xf numFmtId="0" fontId="3" fillId="11" borderId="7" xfId="0" applyFont="1" applyFill="1" applyBorder="1" applyAlignment="1">
      <alignment horizontal="left"/>
    </xf>
    <xf numFmtId="0" fontId="0" fillId="11" borderId="7" xfId="0" applyFill="1" applyBorder="1"/>
    <xf numFmtId="0" fontId="0" fillId="11" borderId="6" xfId="0" applyFill="1" applyBorder="1"/>
    <xf numFmtId="0" fontId="0" fillId="7" borderId="13" xfId="0" applyFill="1" applyBorder="1"/>
    <xf numFmtId="0" fontId="0" fillId="7" borderId="14" xfId="0" applyFill="1" applyBorder="1"/>
    <xf numFmtId="0" fontId="0" fillId="7" borderId="15" xfId="0" applyFill="1" applyBorder="1"/>
    <xf numFmtId="0" fontId="0" fillId="8" borderId="8" xfId="0" applyFill="1" applyBorder="1"/>
    <xf numFmtId="0" fontId="0" fillId="8" borderId="9" xfId="0" applyFill="1" applyBorder="1"/>
    <xf numFmtId="0" fontId="0" fillId="8" borderId="10" xfId="0" applyFill="1" applyBorder="1"/>
    <xf numFmtId="0" fontId="0" fillId="8" borderId="13" xfId="0" applyFill="1" applyBorder="1"/>
    <xf numFmtId="0" fontId="0" fillId="8" borderId="14" xfId="0" applyFill="1" applyBorder="1"/>
    <xf numFmtId="0" fontId="0" fillId="8" borderId="15" xfId="0" applyFill="1" applyBorder="1"/>
    <xf numFmtId="14" fontId="2" fillId="0" borderId="1" xfId="0" applyNumberFormat="1" applyFont="1" applyBorder="1" applyAlignment="1" applyProtection="1">
      <alignment horizontal="left" vertical="center" wrapText="1"/>
    </xf>
    <xf numFmtId="0" fontId="2" fillId="0" borderId="1" xfId="0" applyFont="1" applyBorder="1" applyAlignment="1" applyProtection="1">
      <alignment horizontal="left" vertical="center" wrapText="1"/>
    </xf>
    <xf numFmtId="14" fontId="2" fillId="0" borderId="1" xfId="0" applyNumberFormat="1" applyFont="1" applyBorder="1" applyAlignment="1">
      <alignment horizontal="left" vertical="center" wrapText="1"/>
    </xf>
    <xf numFmtId="0" fontId="1" fillId="0" borderId="0" xfId="0" applyFont="1"/>
    <xf numFmtId="0" fontId="2" fillId="14" borderId="1" xfId="0" applyFont="1" applyFill="1" applyBorder="1" applyAlignment="1">
      <alignment vertical="center" wrapText="1"/>
    </xf>
    <xf numFmtId="0" fontId="2" fillId="14" borderId="4" xfId="0" applyFont="1" applyFill="1" applyBorder="1" applyAlignment="1">
      <alignment vertical="center" wrapText="1"/>
    </xf>
    <xf numFmtId="0" fontId="8" fillId="13" borderId="1" xfId="0" applyFont="1" applyFill="1" applyBorder="1" applyAlignment="1" applyProtection="1">
      <alignment vertical="center" wrapText="1"/>
    </xf>
    <xf numFmtId="0" fontId="8" fillId="13" borderId="1" xfId="0" applyFont="1" applyFill="1" applyBorder="1" applyAlignment="1">
      <alignment vertical="center" wrapText="1"/>
    </xf>
    <xf numFmtId="0" fontId="9" fillId="0" borderId="0" xfId="0" applyFont="1"/>
    <xf numFmtId="0" fontId="3" fillId="5" borderId="6" xfId="0" applyFont="1" applyFill="1" applyBorder="1" applyAlignment="1">
      <alignment horizontal="left"/>
    </xf>
    <xf numFmtId="0" fontId="10" fillId="0" borderId="0" xfId="0" applyFont="1" applyAlignment="1">
      <alignment horizontal="left" vertical="top"/>
    </xf>
    <xf numFmtId="0" fontId="10" fillId="0" borderId="0" xfId="0" applyFont="1" applyAlignment="1">
      <alignment horizontal="right"/>
    </xf>
    <xf numFmtId="0" fontId="11" fillId="5" borderId="0" xfId="0" applyFont="1" applyFill="1" applyProtection="1">
      <protection locked="0"/>
    </xf>
    <xf numFmtId="14" fontId="11" fillId="0" borderId="0" xfId="0" applyNumberFormat="1" applyFont="1" applyAlignment="1">
      <alignment horizontal="center"/>
    </xf>
    <xf numFmtId="14" fontId="11" fillId="5" borderId="0" xfId="0" applyNumberFormat="1" applyFont="1" applyFill="1" applyAlignment="1" applyProtection="1">
      <alignment horizontal="left"/>
      <protection locked="0"/>
    </xf>
    <xf numFmtId="0" fontId="0" fillId="0" borderId="0" xfId="0" applyAlignment="1">
      <alignment wrapText="1"/>
    </xf>
    <xf numFmtId="0" fontId="3" fillId="11" borderId="6" xfId="0" applyFont="1" applyFill="1" applyBorder="1" applyAlignment="1">
      <alignment horizontal="left"/>
    </xf>
    <xf numFmtId="0" fontId="8" fillId="0" borderId="0" xfId="0" applyFont="1" applyFill="1" applyBorder="1" applyAlignment="1" applyProtection="1">
      <alignment horizontal="left" vertical="top" wrapText="1"/>
    </xf>
    <xf numFmtId="0" fontId="3" fillId="5" borderId="5" xfId="0" applyFont="1" applyFill="1" applyBorder="1" applyAlignment="1">
      <alignment horizontal="left"/>
    </xf>
    <xf numFmtId="0" fontId="13" fillId="0" borderId="0" xfId="0" applyFont="1"/>
    <xf numFmtId="0" fontId="8" fillId="15" borderId="1" xfId="0" applyFont="1" applyFill="1" applyBorder="1" applyAlignment="1" applyProtection="1">
      <alignment vertical="center" wrapText="1"/>
    </xf>
    <xf numFmtId="0" fontId="8" fillId="15" borderId="1" xfId="0" applyFont="1" applyFill="1" applyBorder="1" applyAlignment="1">
      <alignment vertical="center" wrapText="1"/>
    </xf>
    <xf numFmtId="0" fontId="1" fillId="10" borderId="0" xfId="0" applyFont="1" applyFill="1" applyBorder="1" applyAlignment="1">
      <alignment horizontal="left"/>
    </xf>
    <xf numFmtId="0" fontId="12" fillId="0" borderId="0" xfId="0" applyFont="1" applyAlignment="1">
      <alignment horizontal="left" wrapText="1"/>
    </xf>
    <xf numFmtId="0" fontId="14" fillId="0" borderId="0" xfId="0" applyFont="1" applyAlignment="1">
      <alignment wrapText="1"/>
    </xf>
    <xf numFmtId="0" fontId="12" fillId="0" borderId="0" xfId="0" applyFont="1" applyAlignment="1"/>
    <xf numFmtId="0" fontId="6" fillId="13" borderId="19" xfId="0" applyFont="1" applyFill="1" applyBorder="1" applyAlignment="1">
      <alignment horizontal="left" wrapText="1"/>
    </xf>
    <xf numFmtId="0" fontId="0" fillId="11" borderId="16" xfId="0" applyFill="1" applyBorder="1" applyAlignment="1">
      <alignment horizontal="center"/>
    </xf>
    <xf numFmtId="0" fontId="0" fillId="11" borderId="17" xfId="0" applyFill="1" applyBorder="1" applyAlignment="1">
      <alignment horizontal="center"/>
    </xf>
    <xf numFmtId="0" fontId="0" fillId="11" borderId="18" xfId="0" applyFill="1" applyBorder="1" applyAlignment="1">
      <alignment horizontal="center"/>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8" fillId="13" borderId="16" xfId="0" applyFont="1" applyFill="1" applyBorder="1" applyAlignment="1" applyProtection="1">
      <alignment horizontal="center" vertical="center" wrapText="1"/>
    </xf>
    <xf numFmtId="0" fontId="8" fillId="13" borderId="17" xfId="0" applyFont="1" applyFill="1" applyBorder="1" applyAlignment="1" applyProtection="1">
      <alignment horizontal="center" vertical="center" wrapText="1"/>
    </xf>
    <xf numFmtId="0" fontId="8" fillId="13" borderId="18" xfId="0" applyFont="1" applyFill="1" applyBorder="1" applyAlignment="1" applyProtection="1">
      <alignment horizontal="center" vertical="center" wrapText="1"/>
    </xf>
    <xf numFmtId="0" fontId="2" fillId="12" borderId="16" xfId="0" applyFont="1" applyFill="1" applyBorder="1" applyAlignment="1" applyProtection="1">
      <alignment vertical="center" wrapText="1"/>
    </xf>
    <xf numFmtId="0" fontId="0" fillId="12" borderId="17" xfId="0" applyFill="1" applyBorder="1" applyAlignment="1"/>
    <xf numFmtId="0" fontId="0" fillId="12" borderId="18" xfId="0" applyFill="1" applyBorder="1" applyAlignment="1"/>
    <xf numFmtId="0" fontId="0" fillId="11" borderId="20"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BFD6D9"/>
      <color rgb="FFF2DBF7"/>
      <color rgb="FFFFEFE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6"/>
  <sheetViews>
    <sheetView showGridLines="0" tabSelected="1" workbookViewId="0">
      <selection activeCell="B17" sqref="B17"/>
    </sheetView>
  </sheetViews>
  <sheetFormatPr defaultRowHeight="15" x14ac:dyDescent="0.25"/>
  <cols>
    <col min="1" max="1" width="18" customWidth="1"/>
    <col min="2" max="2" width="24.5703125" customWidth="1"/>
    <col min="3" max="3" width="55.42578125" customWidth="1"/>
    <col min="4" max="4" width="14.85546875" customWidth="1"/>
    <col min="5" max="5" width="4.85546875" customWidth="1"/>
  </cols>
  <sheetData>
    <row r="1" spans="1:5" ht="31.5" x14ac:dyDescent="0.5">
      <c r="A1" s="70" t="s">
        <v>53</v>
      </c>
      <c r="B1" s="35"/>
      <c r="C1" s="35"/>
      <c r="D1" s="36"/>
      <c r="E1" s="37"/>
    </row>
    <row r="2" spans="1:5" ht="9" customHeight="1" x14ac:dyDescent="0.25"/>
    <row r="3" spans="1:5" ht="21" x14ac:dyDescent="0.35">
      <c r="A3" s="39" t="s">
        <v>16</v>
      </c>
      <c r="B3" s="40"/>
      <c r="C3" s="41"/>
      <c r="D3" s="40"/>
      <c r="E3" s="68"/>
    </row>
    <row r="4" spans="1:5" ht="19.899999999999999" customHeight="1" x14ac:dyDescent="0.25">
      <c r="A4" t="s">
        <v>28</v>
      </c>
    </row>
    <row r="5" spans="1:5" ht="7.5" customHeight="1" x14ac:dyDescent="0.25"/>
    <row r="6" spans="1:5" ht="12.6" customHeight="1" x14ac:dyDescent="0.25">
      <c r="A6" s="25" t="s">
        <v>50</v>
      </c>
    </row>
    <row r="7" spans="1:5" ht="6.75" customHeight="1" x14ac:dyDescent="0.25">
      <c r="A7" s="25"/>
    </row>
    <row r="8" spans="1:5" ht="14.25" customHeight="1" x14ac:dyDescent="0.25">
      <c r="A8" t="s">
        <v>51</v>
      </c>
    </row>
    <row r="9" spans="1:5" ht="7.15" customHeight="1" x14ac:dyDescent="0.25"/>
    <row r="10" spans="1:5" ht="11.25" customHeight="1" x14ac:dyDescent="0.25">
      <c r="A10" t="s">
        <v>58</v>
      </c>
    </row>
    <row r="11" spans="1:5" ht="11.25" customHeight="1" x14ac:dyDescent="0.25">
      <c r="A11" t="s">
        <v>57</v>
      </c>
    </row>
    <row r="12" spans="1:5" ht="11.25" customHeight="1" x14ac:dyDescent="0.25"/>
    <row r="13" spans="1:5" ht="11.25" customHeight="1" x14ac:dyDescent="0.25">
      <c r="A13" s="8" t="s">
        <v>44</v>
      </c>
    </row>
    <row r="14" spans="1:5" ht="7.35" customHeight="1" x14ac:dyDescent="0.25"/>
    <row r="15" spans="1:5" ht="21" x14ac:dyDescent="0.35">
      <c r="A15" s="39" t="s">
        <v>17</v>
      </c>
      <c r="B15" s="40"/>
      <c r="C15" s="41"/>
      <c r="D15" s="41"/>
      <c r="E15" s="42"/>
    </row>
    <row r="16" spans="1:5" ht="6" customHeight="1" x14ac:dyDescent="0.25">
      <c r="A16" s="9"/>
    </row>
    <row r="17" spans="1:5" ht="18.75" x14ac:dyDescent="0.3">
      <c r="A17" s="62" t="s">
        <v>14</v>
      </c>
      <c r="B17" s="64" t="s">
        <v>45</v>
      </c>
      <c r="C17" s="63" t="s">
        <v>46</v>
      </c>
      <c r="D17" s="65">
        <f>E17-1</f>
        <v>45107</v>
      </c>
      <c r="E17" s="22" t="str">
        <f>(MONTH(B18)&amp;"/"&amp;DAY(B18)&amp;"/"&amp;YEAR(B18)+8)</f>
        <v>7/1/2023</v>
      </c>
    </row>
    <row r="18" spans="1:5" ht="18.75" x14ac:dyDescent="0.3">
      <c r="A18" s="62" t="s">
        <v>3</v>
      </c>
      <c r="B18" s="66">
        <v>42186</v>
      </c>
      <c r="C18" s="63" t="s">
        <v>47</v>
      </c>
      <c r="D18" s="65">
        <f>E18-1</f>
        <v>45473</v>
      </c>
      <c r="E18" s="22" t="str">
        <f>(MONTH(B18)&amp;"/"&amp;DAY(B18)&amp;"/"&amp;YEAR(B18)+8+1)</f>
        <v>7/1/2024</v>
      </c>
    </row>
    <row r="19" spans="1:5" s="67" customFormat="1" ht="15" customHeight="1" x14ac:dyDescent="0.25">
      <c r="A19" s="75" t="s">
        <v>48</v>
      </c>
      <c r="B19" s="75"/>
      <c r="C19" s="75"/>
      <c r="D19" s="75"/>
    </row>
    <row r="20" spans="1:5" ht="5.45" customHeight="1" x14ac:dyDescent="0.25">
      <c r="C20" s="1"/>
      <c r="D20" s="2"/>
    </row>
    <row r="21" spans="1:5" ht="29.45" customHeight="1" x14ac:dyDescent="0.25">
      <c r="A21" s="76" t="s">
        <v>56</v>
      </c>
      <c r="B21" s="77"/>
      <c r="C21" s="77"/>
      <c r="D21" s="77"/>
      <c r="E21" s="77"/>
    </row>
    <row r="22" spans="1:5" ht="4.5" customHeight="1" x14ac:dyDescent="0.25">
      <c r="A22" s="74"/>
      <c r="B22" s="74"/>
      <c r="C22" s="74"/>
      <c r="D22" s="2"/>
    </row>
    <row r="23" spans="1:5" ht="9.6" customHeight="1" x14ac:dyDescent="0.25">
      <c r="A23" s="25"/>
      <c r="B23" s="25"/>
      <c r="C23" s="25"/>
      <c r="D23" s="25"/>
      <c r="E23" s="25"/>
    </row>
    <row r="24" spans="1:5" x14ac:dyDescent="0.25">
      <c r="A24" s="27" t="s">
        <v>26</v>
      </c>
      <c r="B24" s="28"/>
      <c r="C24" s="28"/>
      <c r="D24" s="28"/>
      <c r="E24" s="29"/>
    </row>
    <row r="25" spans="1:5" x14ac:dyDescent="0.25">
      <c r="A25" s="43" t="s">
        <v>22</v>
      </c>
      <c r="B25" s="44"/>
      <c r="C25" s="44"/>
      <c r="D25" s="44"/>
      <c r="E25" s="45"/>
    </row>
    <row r="26" spans="1:5" x14ac:dyDescent="0.25">
      <c r="A26" s="46" t="s">
        <v>19</v>
      </c>
      <c r="B26" s="47"/>
      <c r="C26" s="47"/>
      <c r="D26" s="47"/>
      <c r="E26" s="48"/>
    </row>
    <row r="27" spans="1:5" x14ac:dyDescent="0.25">
      <c r="A27" s="49" t="s">
        <v>21</v>
      </c>
      <c r="B27" s="50"/>
      <c r="C27" s="50"/>
      <c r="D27" s="50"/>
      <c r="E27" s="51"/>
    </row>
    <row r="28" spans="1:5" x14ac:dyDescent="0.25">
      <c r="A28" s="30" t="s">
        <v>20</v>
      </c>
      <c r="B28" s="26"/>
      <c r="C28" s="26"/>
      <c r="D28" s="26"/>
      <c r="E28" s="31"/>
    </row>
    <row r="29" spans="1:5" x14ac:dyDescent="0.25">
      <c r="A29" s="32" t="s">
        <v>59</v>
      </c>
      <c r="B29" s="33"/>
      <c r="C29" s="33"/>
      <c r="D29" s="33"/>
      <c r="E29" s="34"/>
    </row>
    <row r="30" spans="1:5" ht="3.6" customHeight="1" x14ac:dyDescent="0.25">
      <c r="A30" s="25"/>
      <c r="B30" s="25"/>
      <c r="C30" s="25"/>
      <c r="D30" s="25"/>
      <c r="E30" s="25"/>
    </row>
    <row r="31" spans="1:5" ht="14.45" customHeight="1" x14ac:dyDescent="0.25">
      <c r="A31" s="60" t="s">
        <v>52</v>
      </c>
    </row>
    <row r="32" spans="1:5" ht="33" customHeight="1" x14ac:dyDescent="0.25">
      <c r="A32" t="s">
        <v>27</v>
      </c>
    </row>
    <row r="33" spans="1:4" ht="15" customHeight="1" x14ac:dyDescent="0.25">
      <c r="A33" t="s">
        <v>24</v>
      </c>
    </row>
    <row r="34" spans="1:4" x14ac:dyDescent="0.25">
      <c r="A34" t="s">
        <v>25</v>
      </c>
    </row>
    <row r="35" spans="1:4" ht="6.6" customHeight="1" x14ac:dyDescent="0.25"/>
    <row r="36" spans="1:4" x14ac:dyDescent="0.25">
      <c r="A36" s="71" t="s">
        <v>54</v>
      </c>
      <c r="D36" s="55" t="s">
        <v>60</v>
      </c>
    </row>
  </sheetData>
  <sheetProtection sheet="1" selectLockedCells="1"/>
  <mergeCells count="3">
    <mergeCell ref="A22:C22"/>
    <mergeCell ref="A19:D19"/>
    <mergeCell ref="A21:E21"/>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D22"/>
  <sheetViews>
    <sheetView showGridLines="0" workbookViewId="0">
      <selection activeCell="B15" sqref="B15:D15"/>
    </sheetView>
  </sheetViews>
  <sheetFormatPr defaultRowHeight="15" x14ac:dyDescent="0.25"/>
  <cols>
    <col min="1" max="1" width="20.140625" customWidth="1"/>
    <col min="2" max="2" width="32.5703125" customWidth="1"/>
    <col min="3" max="3" width="31.5703125" customWidth="1"/>
    <col min="4" max="4" width="32.42578125" customWidth="1"/>
  </cols>
  <sheetData>
    <row r="1" spans="1:4" ht="21" x14ac:dyDescent="0.35">
      <c r="A1" s="70" t="s">
        <v>53</v>
      </c>
      <c r="B1" s="23"/>
      <c r="C1" s="23"/>
      <c r="D1" s="61"/>
    </row>
    <row r="2" spans="1:4" ht="6" customHeight="1" x14ac:dyDescent="0.25">
      <c r="A2" s="9"/>
    </row>
    <row r="3" spans="1:4" ht="18.75" x14ac:dyDescent="0.3">
      <c r="A3" s="10" t="s">
        <v>4</v>
      </c>
      <c r="B3" s="64" t="str">
        <f>'Instructions and Appointee Info'!$B$17</f>
        <v>Doe, Jane</v>
      </c>
      <c r="C3" s="1"/>
      <c r="D3" s="21"/>
    </row>
    <row r="4" spans="1:4" x14ac:dyDescent="0.25">
      <c r="A4" s="10" t="s">
        <v>3</v>
      </c>
      <c r="B4" s="12">
        <f>'Instructions and Appointee Info'!B18</f>
        <v>42186</v>
      </c>
      <c r="C4" s="1"/>
      <c r="D4" s="2"/>
    </row>
    <row r="5" spans="1:4" ht="9.6" customHeight="1" thickBot="1" x14ac:dyDescent="0.3">
      <c r="A5" s="8"/>
    </row>
    <row r="6" spans="1:4" ht="15.75" thickBot="1" x14ac:dyDescent="0.3">
      <c r="A6" s="79" t="s">
        <v>23</v>
      </c>
      <c r="B6" s="80"/>
      <c r="C6" s="80"/>
      <c r="D6" s="81"/>
    </row>
    <row r="7" spans="1:4" ht="39" thickBot="1" x14ac:dyDescent="0.3">
      <c r="A7" s="53" t="s">
        <v>49</v>
      </c>
      <c r="B7" s="88" t="s">
        <v>18</v>
      </c>
      <c r="C7" s="89"/>
      <c r="D7" s="90"/>
    </row>
    <row r="8" spans="1:4" ht="15.75" thickBot="1" x14ac:dyDescent="0.3">
      <c r="A8" s="18">
        <f>B4</f>
        <v>42186</v>
      </c>
      <c r="B8" s="82" t="s">
        <v>2</v>
      </c>
      <c r="C8" s="83"/>
      <c r="D8" s="84"/>
    </row>
    <row r="9" spans="1:4" ht="15.75" thickBot="1" x14ac:dyDescent="0.3">
      <c r="A9" s="20" t="str">
        <f>"7/1/"&amp;YEAR(B4)+1</f>
        <v>7/1/2016</v>
      </c>
      <c r="B9" s="82"/>
      <c r="C9" s="83"/>
      <c r="D9" s="84"/>
    </row>
    <row r="10" spans="1:4" ht="15.75" thickBot="1" x14ac:dyDescent="0.3">
      <c r="A10" s="20" t="str">
        <f>"7/1/"&amp;YEAR(A9)+1</f>
        <v>7/1/2017</v>
      </c>
      <c r="B10" s="82" t="s">
        <v>8</v>
      </c>
      <c r="C10" s="83"/>
      <c r="D10" s="84"/>
    </row>
    <row r="11" spans="1:4" ht="15.75" thickBot="1" x14ac:dyDescent="0.3">
      <c r="A11" s="20" t="str">
        <f t="shared" ref="A11:A16" si="0">"7/1/"&amp;YEAR(A10)+1</f>
        <v>7/1/2018</v>
      </c>
      <c r="B11" s="82"/>
      <c r="C11" s="83"/>
      <c r="D11" s="84"/>
    </row>
    <row r="12" spans="1:4" ht="15.75" thickBot="1" x14ac:dyDescent="0.3">
      <c r="A12" s="20" t="str">
        <f t="shared" si="0"/>
        <v>7/1/2019</v>
      </c>
      <c r="B12" s="82" t="s">
        <v>6</v>
      </c>
      <c r="C12" s="83"/>
      <c r="D12" s="84"/>
    </row>
    <row r="13" spans="1:4" ht="15.75" thickBot="1" x14ac:dyDescent="0.3">
      <c r="A13" s="20" t="str">
        <f t="shared" si="0"/>
        <v>7/1/2020</v>
      </c>
      <c r="B13" s="82"/>
      <c r="C13" s="83"/>
      <c r="D13" s="84"/>
    </row>
    <row r="14" spans="1:4" ht="15.75" thickBot="1" x14ac:dyDescent="0.3">
      <c r="A14" s="20" t="str">
        <f t="shared" si="0"/>
        <v>7/1/2021</v>
      </c>
      <c r="B14" s="82" t="s">
        <v>61</v>
      </c>
      <c r="C14" s="83"/>
      <c r="D14" s="84"/>
    </row>
    <row r="15" spans="1:4" ht="15.75" thickBot="1" x14ac:dyDescent="0.3">
      <c r="A15" s="20" t="str">
        <f t="shared" si="0"/>
        <v>7/1/2022</v>
      </c>
      <c r="B15" s="82" t="s">
        <v>30</v>
      </c>
      <c r="C15" s="83"/>
      <c r="D15" s="84"/>
    </row>
    <row r="16" spans="1:4" ht="50.25" customHeight="1" thickBot="1" x14ac:dyDescent="0.3">
      <c r="A16" s="20" t="str">
        <f t="shared" si="0"/>
        <v>7/1/2023</v>
      </c>
      <c r="B16" s="85" t="str">
        <f>"An appointee who has received notice of termination may be reconsidered for promotion during the "&amp;A15&amp;"- 6/30/"&amp;A17&amp; " academic year, promotion to be effective "&amp;A16&amp;", provided a reconsideration file is received no later than 2/15 of the terminal reappointment year. PPM 230-220-82.e"</f>
        <v>An appointee who has received notice of termination may be reconsidered for promotion during the 7/1/2022- 6/30/2023 academic year, promotion to be effective 7/1/2023, provided a reconsideration file is received no later than 2/15 of the terminal reappointment year. PPM 230-220-82.e</v>
      </c>
      <c r="C16" s="86"/>
      <c r="D16" s="87"/>
    </row>
    <row r="17" spans="1:4" ht="9" customHeight="1" x14ac:dyDescent="0.25">
      <c r="A17" s="69">
        <f>YEAR(A16)</f>
        <v>2023</v>
      </c>
    </row>
    <row r="18" spans="1:4" x14ac:dyDescent="0.25">
      <c r="A18" s="38" t="s">
        <v>34</v>
      </c>
      <c r="B18" s="38"/>
      <c r="C18" s="38"/>
      <c r="D18" s="38"/>
    </row>
    <row r="19" spans="1:4" x14ac:dyDescent="0.25">
      <c r="A19" s="38" t="s">
        <v>35</v>
      </c>
      <c r="B19" s="38"/>
      <c r="C19" s="38"/>
      <c r="D19" s="38"/>
    </row>
    <row r="20" spans="1:4" ht="5.25" customHeight="1" x14ac:dyDescent="0.25"/>
    <row r="21" spans="1:4" ht="6" customHeight="1" thickBot="1" x14ac:dyDescent="0.3"/>
    <row r="22" spans="1:4" ht="49.5" customHeight="1" x14ac:dyDescent="0.25">
      <c r="A22" s="78" t="s">
        <v>36</v>
      </c>
      <c r="B22" s="78"/>
      <c r="C22" s="78"/>
      <c r="D22" s="78"/>
    </row>
  </sheetData>
  <sheetProtection sheet="1" selectLockedCells="1" selectUnlockedCells="1"/>
  <mergeCells count="12">
    <mergeCell ref="A22:D22"/>
    <mergeCell ref="A6:D6"/>
    <mergeCell ref="B13:D13"/>
    <mergeCell ref="B14:D14"/>
    <mergeCell ref="B15:D15"/>
    <mergeCell ref="B16:D16"/>
    <mergeCell ref="B7:D7"/>
    <mergeCell ref="B8:D8"/>
    <mergeCell ref="B9:D9"/>
    <mergeCell ref="B10:D10"/>
    <mergeCell ref="B11:D11"/>
    <mergeCell ref="B12:D12"/>
  </mergeCells>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18"/>
  <sheetViews>
    <sheetView showGridLines="0" workbookViewId="0">
      <selection activeCell="B14" sqref="B14"/>
    </sheetView>
  </sheetViews>
  <sheetFormatPr defaultRowHeight="15" x14ac:dyDescent="0.25"/>
  <cols>
    <col min="1" max="1" width="20" style="8" customWidth="1"/>
    <col min="2" max="2" width="33.140625" customWidth="1"/>
    <col min="3" max="3" width="36" customWidth="1"/>
    <col min="4" max="4" width="34" customWidth="1"/>
  </cols>
  <sheetData>
    <row r="1" spans="1:4" ht="21" x14ac:dyDescent="0.35">
      <c r="A1" s="70" t="s">
        <v>53</v>
      </c>
      <c r="B1" s="23"/>
      <c r="C1" s="23"/>
      <c r="D1" s="37"/>
    </row>
    <row r="2" spans="1:4" ht="6" customHeight="1" x14ac:dyDescent="0.25">
      <c r="A2" s="9"/>
    </row>
    <row r="3" spans="1:4" ht="18.75" x14ac:dyDescent="0.3">
      <c r="A3" s="10" t="s">
        <v>4</v>
      </c>
      <c r="B3" s="64" t="str">
        <f>'Instructions and Appointee Info'!B17</f>
        <v>Doe, Jane</v>
      </c>
      <c r="C3" s="1"/>
      <c r="D3" s="21"/>
    </row>
    <row r="4" spans="1:4" x14ac:dyDescent="0.25">
      <c r="A4" s="10" t="s">
        <v>3</v>
      </c>
      <c r="B4" s="12">
        <f>'Instructions and Appointee Info'!B18</f>
        <v>42186</v>
      </c>
      <c r="C4" s="21"/>
      <c r="D4" s="21"/>
    </row>
    <row r="5" spans="1:4" ht="8.4499999999999993" customHeight="1" x14ac:dyDescent="0.25">
      <c r="A5" s="10"/>
      <c r="B5" s="21"/>
      <c r="C5" s="11"/>
      <c r="D5" s="21"/>
    </row>
    <row r="6" spans="1:4" ht="17.25" customHeight="1" thickBot="1" x14ac:dyDescent="0.3">
      <c r="A6" s="91" t="s">
        <v>31</v>
      </c>
      <c r="B6" s="91"/>
      <c r="C6" s="91"/>
      <c r="D6" s="91"/>
    </row>
    <row r="7" spans="1:4" ht="81.75" customHeight="1" thickBot="1" x14ac:dyDescent="0.3">
      <c r="A7" s="24" t="s">
        <v>5</v>
      </c>
      <c r="B7" s="15" t="s">
        <v>11</v>
      </c>
      <c r="C7" s="16" t="s">
        <v>12</v>
      </c>
      <c r="D7" s="17" t="s">
        <v>13</v>
      </c>
    </row>
    <row r="8" spans="1:4" ht="15.75" thickBot="1" x14ac:dyDescent="0.3">
      <c r="A8" s="52">
        <f>B4</f>
        <v>42186</v>
      </c>
      <c r="B8" s="19" t="s">
        <v>29</v>
      </c>
      <c r="C8" s="19" t="s">
        <v>29</v>
      </c>
      <c r="D8" s="19" t="s">
        <v>29</v>
      </c>
    </row>
    <row r="9" spans="1:4" ht="18" customHeight="1" thickBot="1" x14ac:dyDescent="0.3">
      <c r="A9" s="53" t="str">
        <f>"7/1/"&amp;YEAR(B4)+1</f>
        <v>7/1/2016</v>
      </c>
      <c r="B9" s="19"/>
      <c r="C9" s="19"/>
      <c r="D9" s="19"/>
    </row>
    <row r="10" spans="1:4" ht="18.600000000000001" customHeight="1" thickBot="1" x14ac:dyDescent="0.3">
      <c r="A10" s="53" t="str">
        <f>"7/1/"&amp;YEAR(A9)+1</f>
        <v>7/1/2017</v>
      </c>
      <c r="B10" s="19" t="s">
        <v>8</v>
      </c>
      <c r="C10" s="19" t="s">
        <v>8</v>
      </c>
      <c r="D10" s="19"/>
    </row>
    <row r="11" spans="1:4" ht="18.600000000000001" customHeight="1" thickBot="1" x14ac:dyDescent="0.3">
      <c r="A11" s="53" t="str">
        <f t="shared" ref="A11:A17" si="0">"7/1/"&amp;YEAR(A10)+1</f>
        <v>7/1/2018</v>
      </c>
      <c r="B11" s="19"/>
      <c r="C11" s="19"/>
      <c r="D11" s="19" t="s">
        <v>8</v>
      </c>
    </row>
    <row r="12" spans="1:4" ht="28.5" thickBot="1" x14ac:dyDescent="0.3">
      <c r="A12" s="53" t="str">
        <f t="shared" si="0"/>
        <v>7/1/2019</v>
      </c>
      <c r="B12" s="19" t="s">
        <v>6</v>
      </c>
      <c r="C12" s="19" t="s">
        <v>0</v>
      </c>
      <c r="D12" s="19"/>
    </row>
    <row r="13" spans="1:4" ht="27.6" customHeight="1" thickBot="1" x14ac:dyDescent="0.3">
      <c r="A13" s="53" t="str">
        <f t="shared" si="0"/>
        <v>7/1/2020</v>
      </c>
      <c r="B13" s="19"/>
      <c r="C13" s="19" t="s">
        <v>7</v>
      </c>
      <c r="D13" s="19" t="s">
        <v>6</v>
      </c>
    </row>
    <row r="14" spans="1:4" ht="57" customHeight="1" thickBot="1" x14ac:dyDescent="0.3">
      <c r="A14" s="53" t="str">
        <f t="shared" si="0"/>
        <v>7/1/2021</v>
      </c>
      <c r="B14" s="19" t="s">
        <v>63</v>
      </c>
      <c r="C14" s="19" t="s">
        <v>9</v>
      </c>
      <c r="D14" s="19"/>
    </row>
    <row r="15" spans="1:4" ht="58.9" customHeight="1" thickBot="1" x14ac:dyDescent="0.3">
      <c r="A15" s="53" t="str">
        <f t="shared" si="0"/>
        <v>7/1/2022</v>
      </c>
      <c r="B15" s="19" t="s">
        <v>10</v>
      </c>
      <c r="C15" s="19" t="s">
        <v>62</v>
      </c>
      <c r="D15" s="19" t="s">
        <v>63</v>
      </c>
    </row>
    <row r="16" spans="1:4" ht="51.75" thickBot="1" x14ac:dyDescent="0.3">
      <c r="A16" s="53" t="str">
        <f t="shared" si="0"/>
        <v>7/1/2023</v>
      </c>
      <c r="B16" s="58" t="s">
        <v>55</v>
      </c>
      <c r="C16" s="19" t="str">
        <f>"If postponed 7/1/"&amp;YEAR(B4)+7&amp;", promotion file effective "&amp; A16&amp;", or terminal reappointment till end of probationary period."</f>
        <v>If postponed 7/1/2022, promotion file effective 7/1/2023, or terminal reappointment till end of probationary period.</v>
      </c>
      <c r="D16" s="19" t="str">
        <f>"If postponed 7/1/"&amp;YEAR(B4)+7&amp;", promotion file effective "&amp; A16&amp;", or terminal reappointment till end of probationary period."</f>
        <v>If postponed 7/1/2022, promotion file effective 7/1/2023, or terminal reappointment till end of probationary period.</v>
      </c>
    </row>
    <row r="17" spans="1:4" ht="15.75" thickBot="1" x14ac:dyDescent="0.3">
      <c r="A17" s="53" t="str">
        <f t="shared" si="0"/>
        <v>7/1/2024</v>
      </c>
      <c r="B17" s="72"/>
      <c r="C17" s="58" t="s">
        <v>55</v>
      </c>
      <c r="D17" s="58" t="s">
        <v>55</v>
      </c>
    </row>
    <row r="18" spans="1:4" x14ac:dyDescent="0.25">
      <c r="A18" s="13" t="s">
        <v>40</v>
      </c>
      <c r="B18" s="14"/>
      <c r="C18" s="14"/>
      <c r="D18" s="14"/>
    </row>
  </sheetData>
  <sheetProtection sheet="1" selectLockedCells="1" selectUnlockedCells="1"/>
  <mergeCells count="1">
    <mergeCell ref="A6:D6"/>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D18"/>
  <sheetViews>
    <sheetView showGridLines="0" workbookViewId="0">
      <selection activeCell="B3" sqref="B3"/>
    </sheetView>
  </sheetViews>
  <sheetFormatPr defaultRowHeight="15" x14ac:dyDescent="0.25"/>
  <cols>
    <col min="1" max="1" width="20" style="8" customWidth="1"/>
    <col min="2" max="2" width="33.140625" customWidth="1"/>
    <col min="3" max="3" width="36" customWidth="1"/>
    <col min="4" max="4" width="34" customWidth="1"/>
  </cols>
  <sheetData>
    <row r="1" spans="1:4" ht="21" x14ac:dyDescent="0.35">
      <c r="A1" s="70" t="s">
        <v>53</v>
      </c>
      <c r="B1" s="23"/>
      <c r="C1" s="23"/>
      <c r="D1" s="37"/>
    </row>
    <row r="2" spans="1:4" ht="6" customHeight="1" x14ac:dyDescent="0.25">
      <c r="A2" s="9"/>
    </row>
    <row r="3" spans="1:4" ht="17.45" customHeight="1" x14ac:dyDescent="0.3">
      <c r="A3" s="10" t="s">
        <v>4</v>
      </c>
      <c r="B3" s="64" t="str">
        <f>'Instructions and Appointee Info'!B17</f>
        <v>Doe, Jane</v>
      </c>
      <c r="C3" s="1"/>
      <c r="D3" s="2"/>
    </row>
    <row r="4" spans="1:4" x14ac:dyDescent="0.25">
      <c r="A4" s="10" t="s">
        <v>3</v>
      </c>
      <c r="B4" s="12">
        <f>'Instructions and Appointee Info'!B18</f>
        <v>42186</v>
      </c>
      <c r="C4" s="11"/>
      <c r="D4" s="2"/>
    </row>
    <row r="5" spans="1:4" ht="7.15" customHeight="1" x14ac:dyDescent="0.25">
      <c r="A5" s="10"/>
      <c r="B5" s="2"/>
      <c r="C5" s="11"/>
      <c r="D5" s="2"/>
    </row>
    <row r="6" spans="1:4" ht="16.5" customHeight="1" thickBot="1" x14ac:dyDescent="0.3">
      <c r="A6" s="91" t="s">
        <v>32</v>
      </c>
      <c r="B6" s="91"/>
      <c r="C6" s="91"/>
      <c r="D6" s="91"/>
    </row>
    <row r="7" spans="1:4" ht="74.45" customHeight="1" thickBot="1" x14ac:dyDescent="0.3">
      <c r="A7" s="24" t="s">
        <v>5</v>
      </c>
      <c r="B7" s="4" t="s">
        <v>11</v>
      </c>
      <c r="C7" s="5" t="s">
        <v>12</v>
      </c>
      <c r="D7" s="6" t="s">
        <v>13</v>
      </c>
    </row>
    <row r="8" spans="1:4" ht="15.75" thickBot="1" x14ac:dyDescent="0.3">
      <c r="A8" s="54">
        <f>B4</f>
        <v>42186</v>
      </c>
      <c r="B8" s="7" t="s">
        <v>2</v>
      </c>
      <c r="C8" s="7" t="s">
        <v>2</v>
      </c>
      <c r="D8" s="7" t="s">
        <v>2</v>
      </c>
    </row>
    <row r="9" spans="1:4" ht="14.45" customHeight="1" thickBot="1" x14ac:dyDescent="0.3">
      <c r="A9" s="24" t="str">
        <f>"7/1/"&amp;YEAR(B4)+1</f>
        <v>7/1/2016</v>
      </c>
      <c r="B9" s="7"/>
      <c r="C9" s="7"/>
      <c r="D9" s="7"/>
    </row>
    <row r="10" spans="1:4" ht="39.75" customHeight="1" thickBot="1" x14ac:dyDescent="0.3">
      <c r="A10" s="24" t="str">
        <f>"7/1/"&amp;YEAR(A9)+1</f>
        <v>7/1/2017</v>
      </c>
      <c r="B10" s="7" t="s">
        <v>41</v>
      </c>
      <c r="C10" s="7" t="s">
        <v>15</v>
      </c>
      <c r="D10" s="7" t="s">
        <v>15</v>
      </c>
    </row>
    <row r="11" spans="1:4" ht="16.350000000000001" customHeight="1" thickBot="1" x14ac:dyDescent="0.3">
      <c r="A11" s="24" t="str">
        <f t="shared" ref="A11:A17" si="0">"7/1/"&amp;YEAR(A10)+1</f>
        <v>7/1/2018</v>
      </c>
      <c r="B11" s="7"/>
      <c r="C11" s="7"/>
      <c r="D11" s="7"/>
    </row>
    <row r="12" spans="1:4" ht="28.5" thickBot="1" x14ac:dyDescent="0.3">
      <c r="A12" s="24" t="str">
        <f t="shared" si="0"/>
        <v>7/1/2019</v>
      </c>
      <c r="B12" s="7" t="s">
        <v>6</v>
      </c>
      <c r="C12" s="7" t="s">
        <v>0</v>
      </c>
      <c r="D12" s="19"/>
    </row>
    <row r="13" spans="1:4" ht="27" customHeight="1" thickBot="1" x14ac:dyDescent="0.3">
      <c r="A13" s="24" t="str">
        <f t="shared" si="0"/>
        <v>7/1/2020</v>
      </c>
      <c r="B13" s="7"/>
      <c r="C13" s="7" t="s">
        <v>7</v>
      </c>
      <c r="D13" s="7" t="s">
        <v>6</v>
      </c>
    </row>
    <row r="14" spans="1:4" ht="55.15" customHeight="1" thickBot="1" x14ac:dyDescent="0.3">
      <c r="A14" s="24" t="str">
        <f t="shared" si="0"/>
        <v>7/1/2021</v>
      </c>
      <c r="B14" s="7" t="s">
        <v>63</v>
      </c>
      <c r="C14" s="7" t="s">
        <v>9</v>
      </c>
      <c r="D14" s="7"/>
    </row>
    <row r="15" spans="1:4" ht="55.15" customHeight="1" thickBot="1" x14ac:dyDescent="0.3">
      <c r="A15" s="24" t="str">
        <f t="shared" si="0"/>
        <v>7/1/2022</v>
      </c>
      <c r="B15" s="7" t="s">
        <v>42</v>
      </c>
      <c r="C15" s="7" t="s">
        <v>62</v>
      </c>
      <c r="D15" s="7" t="s">
        <v>63</v>
      </c>
    </row>
    <row r="16" spans="1:4" ht="51.75" thickBot="1" x14ac:dyDescent="0.3">
      <c r="A16" s="24" t="str">
        <f t="shared" si="0"/>
        <v>7/1/2023</v>
      </c>
      <c r="B16" s="58" t="s">
        <v>55</v>
      </c>
      <c r="C16" s="7" t="str">
        <f>"If postponed 7/1/"&amp;YEAR(B4)+7&amp;", promotion file effective "&amp; A16&amp;", or terminal reappointment till end of probationary period."</f>
        <v>If postponed 7/1/2022, promotion file effective 7/1/2023, or terminal reappointment till end of probationary period.</v>
      </c>
      <c r="D16" s="7" t="str">
        <f>"If postponed 7/1/"&amp;YEAR(B4)+7&amp;", promotion file effective "&amp; A16&amp;", or terminal reappointment till end of probationary period."</f>
        <v>If postponed 7/1/2022, promotion file effective 7/1/2023, or terminal reappointment till end of probationary period.</v>
      </c>
    </row>
    <row r="17" spans="1:4" ht="15.75" thickBot="1" x14ac:dyDescent="0.3">
      <c r="A17" s="24" t="str">
        <f t="shared" si="0"/>
        <v>7/1/2024</v>
      </c>
      <c r="B17" s="72"/>
      <c r="C17" s="58" t="s">
        <v>55</v>
      </c>
      <c r="D17" s="58" t="s">
        <v>55</v>
      </c>
    </row>
    <row r="18" spans="1:4" ht="12.6" customHeight="1" x14ac:dyDescent="0.25">
      <c r="A18" s="13" t="s">
        <v>40</v>
      </c>
      <c r="B18" s="14"/>
      <c r="C18" s="14"/>
      <c r="D18" s="14"/>
    </row>
  </sheetData>
  <sheetProtection sheet="1" selectLockedCells="1"/>
  <mergeCells count="1">
    <mergeCell ref="A6:D6"/>
  </mergeCells>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18"/>
  <sheetViews>
    <sheetView showGridLines="0" zoomScaleNormal="100" workbookViewId="0">
      <selection activeCell="D15" sqref="D15"/>
    </sheetView>
  </sheetViews>
  <sheetFormatPr defaultRowHeight="15" x14ac:dyDescent="0.25"/>
  <cols>
    <col min="1" max="1" width="21" style="8" customWidth="1"/>
    <col min="2" max="2" width="33.140625" customWidth="1"/>
    <col min="3" max="3" width="36" customWidth="1"/>
    <col min="4" max="4" width="30.28515625" customWidth="1"/>
  </cols>
  <sheetData>
    <row r="1" spans="1:4" ht="21" x14ac:dyDescent="0.35">
      <c r="A1" s="70" t="s">
        <v>53</v>
      </c>
      <c r="B1" s="23"/>
      <c r="C1" s="23"/>
      <c r="D1" s="37"/>
    </row>
    <row r="2" spans="1:4" ht="6" customHeight="1" x14ac:dyDescent="0.25">
      <c r="A2" s="9"/>
    </row>
    <row r="3" spans="1:4" ht="18.75" x14ac:dyDescent="0.3">
      <c r="A3" s="10" t="s">
        <v>4</v>
      </c>
      <c r="B3" s="64" t="str">
        <f>'Instructions and Appointee Info'!B17</f>
        <v>Doe, Jane</v>
      </c>
      <c r="C3" s="1"/>
      <c r="D3" s="2"/>
    </row>
    <row r="4" spans="1:4" x14ac:dyDescent="0.25">
      <c r="A4" s="10" t="s">
        <v>3</v>
      </c>
      <c r="B4" s="12">
        <f>'Instructions and Appointee Info'!B18</f>
        <v>42186</v>
      </c>
      <c r="C4" s="11"/>
      <c r="D4" s="2"/>
    </row>
    <row r="5" spans="1:4" ht="7.9" customHeight="1" x14ac:dyDescent="0.25">
      <c r="A5" s="10"/>
      <c r="B5" s="2"/>
      <c r="C5" s="11"/>
      <c r="D5" s="2"/>
    </row>
    <row r="6" spans="1:4" ht="13.15" customHeight="1" thickBot="1" x14ac:dyDescent="0.3">
      <c r="A6" s="91" t="s">
        <v>33</v>
      </c>
      <c r="B6" s="91"/>
      <c r="C6" s="91"/>
      <c r="D6" s="91"/>
    </row>
    <row r="7" spans="1:4" ht="73.5" customHeight="1" thickBot="1" x14ac:dyDescent="0.3">
      <c r="A7" s="24" t="s">
        <v>5</v>
      </c>
      <c r="B7" s="4" t="s">
        <v>11</v>
      </c>
      <c r="C7" s="5" t="s">
        <v>12</v>
      </c>
      <c r="D7" s="6" t="s">
        <v>13</v>
      </c>
    </row>
    <row r="8" spans="1:4" ht="15.75" thickBot="1" x14ac:dyDescent="0.3">
      <c r="A8" s="54">
        <f>B4</f>
        <v>42186</v>
      </c>
      <c r="B8" s="7" t="s">
        <v>2</v>
      </c>
      <c r="C8" s="7" t="s">
        <v>2</v>
      </c>
      <c r="D8" s="7" t="s">
        <v>2</v>
      </c>
    </row>
    <row r="9" spans="1:4" ht="13.35" customHeight="1" thickBot="1" x14ac:dyDescent="0.3">
      <c r="A9" s="24" t="str">
        <f>"7/1/"&amp;YEAR(B4)+1</f>
        <v>7/1/2016</v>
      </c>
      <c r="B9" s="7"/>
      <c r="C9" s="7"/>
      <c r="D9" s="7"/>
    </row>
    <row r="10" spans="1:4" ht="12" customHeight="1" thickBot="1" x14ac:dyDescent="0.3">
      <c r="A10" s="24" t="str">
        <f>"7/1/"&amp;YEAR(A9)+1</f>
        <v>7/1/2017</v>
      </c>
      <c r="B10" s="7" t="s">
        <v>8</v>
      </c>
      <c r="C10" s="7" t="s">
        <v>8</v>
      </c>
      <c r="D10" s="7" t="s">
        <v>8</v>
      </c>
    </row>
    <row r="11" spans="1:4" ht="13.5" customHeight="1" thickBot="1" x14ac:dyDescent="0.3">
      <c r="A11" s="24" t="str">
        <f t="shared" ref="A11:A17" si="0">"7/1/"&amp;YEAR(A10)+1</f>
        <v>7/1/2018</v>
      </c>
      <c r="B11" s="7"/>
      <c r="C11" s="7"/>
      <c r="D11" s="3"/>
    </row>
    <row r="12" spans="1:4" ht="57.6" customHeight="1" thickBot="1" x14ac:dyDescent="0.3">
      <c r="A12" s="24" t="str">
        <f t="shared" si="0"/>
        <v>7/1/2019</v>
      </c>
      <c r="B12" s="7" t="s">
        <v>39</v>
      </c>
      <c r="C12" s="7" t="s">
        <v>38</v>
      </c>
      <c r="D12" s="7" t="s">
        <v>37</v>
      </c>
    </row>
    <row r="13" spans="1:4" ht="16.899999999999999" customHeight="1" thickBot="1" x14ac:dyDescent="0.3">
      <c r="A13" s="24" t="str">
        <f t="shared" si="0"/>
        <v>7/1/2020</v>
      </c>
      <c r="B13" s="56"/>
      <c r="C13" s="56"/>
      <c r="D13" s="57"/>
    </row>
    <row r="14" spans="1:4" ht="60" customHeight="1" thickBot="1" x14ac:dyDescent="0.3">
      <c r="A14" s="24" t="str">
        <f t="shared" si="0"/>
        <v>7/1/2021</v>
      </c>
      <c r="B14" s="7" t="s">
        <v>64</v>
      </c>
      <c r="C14" s="7" t="s">
        <v>9</v>
      </c>
      <c r="D14" s="19"/>
    </row>
    <row r="15" spans="1:4" ht="57.6" customHeight="1" thickBot="1" x14ac:dyDescent="0.3">
      <c r="A15" s="24" t="str">
        <f t="shared" si="0"/>
        <v>7/1/2022</v>
      </c>
      <c r="B15" s="7" t="s">
        <v>10</v>
      </c>
      <c r="C15" s="7" t="s">
        <v>1</v>
      </c>
      <c r="D15" s="7" t="s">
        <v>64</v>
      </c>
    </row>
    <row r="16" spans="1:4" ht="51.6" customHeight="1" thickBot="1" x14ac:dyDescent="0.3">
      <c r="A16" s="24" t="str">
        <f t="shared" si="0"/>
        <v>7/1/2023</v>
      </c>
      <c r="B16" s="59" t="s">
        <v>55</v>
      </c>
      <c r="C16" s="7" t="str">
        <f>"If postponed 7/1/"&amp;YEAR(B4)+7&amp;", promotion file effective "&amp; A16&amp;", or terminal reappt till end of probationary period."</f>
        <v>If postponed 7/1/2022, promotion file effective 7/1/2023, or terminal reappt till end of probationary period.</v>
      </c>
      <c r="D16" s="7" t="str">
        <f>"If postponed 7/1/"&amp;YEAR(B4)+7&amp;", promotion file effective "&amp; A16&amp;", or terminal reappt till end of probationary period"</f>
        <v>If postponed 7/1/2022, promotion file effective 7/1/2023, or terminal reappt till end of probationary period</v>
      </c>
    </row>
    <row r="17" spans="1:4" ht="22.15" customHeight="1" thickBot="1" x14ac:dyDescent="0.3">
      <c r="A17" s="24" t="str">
        <f t="shared" si="0"/>
        <v>7/1/2024</v>
      </c>
      <c r="B17" s="73"/>
      <c r="C17" s="59" t="s">
        <v>55</v>
      </c>
      <c r="D17" s="59" t="s">
        <v>55</v>
      </c>
    </row>
    <row r="18" spans="1:4" ht="16.5" customHeight="1" x14ac:dyDescent="0.25">
      <c r="A18" s="13" t="s">
        <v>43</v>
      </c>
      <c r="B18" s="14"/>
      <c r="C18" s="14"/>
      <c r="D18" s="14"/>
    </row>
  </sheetData>
  <sheetProtection sheet="1" selectLockedCells="1" selectUnlockedCells="1"/>
  <mergeCells count="1">
    <mergeCell ref="A6:D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and Appointee Info</vt:lpstr>
      <vt:lpstr>Standard Trajectory</vt:lpstr>
      <vt:lpstr>FAR impacting 1st Rev</vt:lpstr>
      <vt:lpstr>FAR impacting 2nd Rev</vt:lpstr>
      <vt:lpstr>FAR Impacting 3rd Rev</vt:lpstr>
      <vt:lpstr>'Instructions and Appointee Info'!Print_Area</vt:lpstr>
    </vt:vector>
  </TitlesOfParts>
  <Company>UCSD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Heather</dc:creator>
  <cp:lastModifiedBy>Zion, Heather</cp:lastModifiedBy>
  <cp:lastPrinted>2019-03-04T16:57:55Z</cp:lastPrinted>
  <dcterms:created xsi:type="dcterms:W3CDTF">2018-08-16T14:38:53Z</dcterms:created>
  <dcterms:modified xsi:type="dcterms:W3CDTF">2019-03-07T21:09:28Z</dcterms:modified>
</cp:coreProperties>
</file>